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meg-my.sharepoint.com/personal/sandra_wojtyniak_asmeg_org/Documents/Bureau/"/>
    </mc:Choice>
  </mc:AlternateContent>
  <xr:revisionPtr revIDLastSave="5" documentId="8_{309B3ED3-0AAE-4117-ADEB-23F7B0384A2F}" xr6:coauthVersionLast="47" xr6:coauthVersionMax="47" xr10:uidLastSave="{BB938A36-4B01-4B36-8768-E3AA2409DE86}"/>
  <bookViews>
    <workbookView xWindow="-110" yWindow="-110" windowWidth="19420" windowHeight="10420" xr2:uid="{E37E512A-65B2-4440-85C5-391A3D388AF6}"/>
  </bookViews>
  <sheets>
    <sheet name="Feuil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N7" i="1"/>
  <c r="M7" i="1"/>
  <c r="L7" i="1"/>
  <c r="K7" i="1"/>
  <c r="J7" i="1"/>
  <c r="I7" i="1"/>
  <c r="H7" i="1"/>
  <c r="G7" i="1"/>
  <c r="F7" i="1"/>
  <c r="E7" i="1"/>
  <c r="D7" i="1"/>
  <c r="C7" i="1"/>
  <c r="O6" i="1"/>
  <c r="N6" i="1"/>
  <c r="M6" i="1"/>
  <c r="L6" i="1"/>
  <c r="K6" i="1"/>
  <c r="J6" i="1"/>
  <c r="I6" i="1"/>
  <c r="H6" i="1"/>
  <c r="G6" i="1"/>
  <c r="F6" i="1"/>
  <c r="E6" i="1"/>
  <c r="D6" i="1"/>
  <c r="C6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<sst xmlns="http://schemas.openxmlformats.org/spreadsheetml/2006/main" count="7" uniqueCount="7">
  <si>
    <t>FESTIVAL DES ARTISTES DU CIRQUE A SAINT PAUL LES DAX</t>
  </si>
  <si>
    <t>SAMEDI 16 MARS 2024 à 14H30</t>
  </si>
  <si>
    <t>Participations des OD et AD au coefficient social</t>
  </si>
  <si>
    <t>Personne extérieure</t>
  </si>
  <si>
    <t>Coefficient social</t>
  </si>
  <si>
    <t>(+12ans)</t>
  </si>
  <si>
    <t>(-de 12ans)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</si>
</sst>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6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uzekraouik\OneDrive%20-%20Activit&#233;s%20sociales%20de%20l'&#233;nergie\Bureau\2023%20DECENTRALISES\SLVIE%204\2023\2024%20FPB%20FESTIVAL%20DU%20CIRQUE%2016MA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uzekraouik\OneDrive%20-%20Activit&#233;s%20sociales%20de%20l'&#233;nergie\Bureau\2023%20DECENTRALISES\SLVIE%204\2023\FESTIVAL%20DU%20CIRQUE%2011MARS2023\2024%20CIRQ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ille Budget"/>
      <sheetName val="Barèmes"/>
      <sheetName val="Grille participation"/>
      <sheetName val="Feuil5"/>
    </sheetNames>
    <sheetDataSet>
      <sheetData sheetId="0" refreshError="1"/>
      <sheetData sheetId="1" refreshError="1">
        <row r="5">
          <cell r="B5" t="str">
            <v>Inférieur à 5000</v>
          </cell>
          <cell r="C5" t="str">
            <v>5001 à 7500</v>
          </cell>
          <cell r="D5" t="str">
            <v>7501 à 10000</v>
          </cell>
          <cell r="E5" t="str">
            <v>10001 à 12500</v>
          </cell>
          <cell r="F5" t="str">
            <v>12501 à 15000</v>
          </cell>
          <cell r="G5" t="str">
            <v>15001 à 17500</v>
          </cell>
          <cell r="H5" t="str">
            <v>17501 à 20000</v>
          </cell>
          <cell r="I5" t="str">
            <v>20001 à 22500</v>
          </cell>
          <cell r="J5" t="str">
            <v>22501 à 25000</v>
          </cell>
          <cell r="K5" t="str">
            <v>25001 à 27500</v>
          </cell>
          <cell r="L5" t="str">
            <v>27501 à 30000</v>
          </cell>
          <cell r="M5" t="str">
            <v>30001 à 32500</v>
          </cell>
          <cell r="N5" t="str">
            <v>32501 à 35999</v>
          </cell>
          <cell r="O5" t="str">
            <v>Supérieur à 36000</v>
          </cell>
        </row>
        <row r="6">
          <cell r="C6">
            <v>0.37</v>
          </cell>
          <cell r="D6">
            <v>0.5</v>
          </cell>
          <cell r="E6">
            <v>0.6</v>
          </cell>
          <cell r="F6">
            <v>0.65</v>
          </cell>
          <cell r="G6">
            <v>0.71</v>
          </cell>
          <cell r="H6">
            <v>0.75</v>
          </cell>
          <cell r="I6">
            <v>0.78</v>
          </cell>
          <cell r="J6">
            <v>0.81</v>
          </cell>
          <cell r="K6">
            <v>0.83</v>
          </cell>
          <cell r="L6">
            <v>0.85</v>
          </cell>
          <cell r="M6">
            <v>0.86</v>
          </cell>
          <cell r="N6">
            <v>0.87</v>
          </cell>
          <cell r="O6">
            <v>0.88</v>
          </cell>
        </row>
      </sheetData>
      <sheetData sheetId="2" refreshError="1">
        <row r="98">
          <cell r="O98">
            <v>30</v>
          </cell>
        </row>
        <row r="99">
          <cell r="O99">
            <v>1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ille Budget"/>
      <sheetName val="Barèmes"/>
      <sheetName val="Grille participation"/>
      <sheetName val="Feuil5"/>
    </sheetNames>
    <sheetDataSet>
      <sheetData sheetId="0" refreshError="1">
        <row r="98">
          <cell r="O98">
            <v>23</v>
          </cell>
        </row>
        <row r="99">
          <cell r="O99">
            <v>0</v>
          </cell>
        </row>
      </sheetData>
      <sheetData sheetId="1" refreshError="1">
        <row r="6">
          <cell r="C6">
            <v>0.37</v>
          </cell>
          <cell r="D6">
            <v>0.5</v>
          </cell>
          <cell r="E6">
            <v>0.6</v>
          </cell>
          <cell r="F6">
            <v>0.65</v>
          </cell>
          <cell r="G6">
            <v>0.71</v>
          </cell>
          <cell r="H6">
            <v>0.75</v>
          </cell>
          <cell r="I6">
            <v>0.78</v>
          </cell>
          <cell r="J6">
            <v>0.81</v>
          </cell>
          <cell r="K6">
            <v>0.83</v>
          </cell>
          <cell r="L6">
            <v>0.85</v>
          </cell>
          <cell r="M6">
            <v>0.86</v>
          </cell>
          <cell r="N6">
            <v>0.87</v>
          </cell>
          <cell r="O6">
            <v>0.88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8F59D-09D0-4C89-A339-42612169A802}">
  <dimension ref="A1:P7"/>
  <sheetViews>
    <sheetView tabSelected="1" workbookViewId="0">
      <selection activeCell="J6" sqref="J6"/>
    </sheetView>
  </sheetViews>
  <sheetFormatPr baseColWidth="10" defaultRowHeight="14.5" x14ac:dyDescent="0.35"/>
  <cols>
    <col min="2" max="15" width="8.6328125" customWidth="1"/>
    <col min="16" max="16" width="10.1796875" customWidth="1"/>
  </cols>
  <sheetData>
    <row r="1" spans="1:16" ht="26" x14ac:dyDescent="0.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8.5" x14ac:dyDescent="0.4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5" thickBot="1" x14ac:dyDescent="0.4"/>
    <row r="4" spans="1:16" ht="20.5" thickTop="1" x14ac:dyDescent="0.35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6" t="s">
        <v>3</v>
      </c>
    </row>
    <row r="5" spans="1:16" ht="28" x14ac:dyDescent="0.35">
      <c r="A5" s="7" t="s">
        <v>4</v>
      </c>
      <c r="B5" s="8" t="str">
        <f>[1]Barèmes!B$5</f>
        <v>Inférieur à 5000</v>
      </c>
      <c r="C5" s="8" t="str">
        <f>[1]Barèmes!C$5</f>
        <v>5001 à 7500</v>
      </c>
      <c r="D5" s="8" t="str">
        <f>[1]Barèmes!D$5</f>
        <v>7501 à 10000</v>
      </c>
      <c r="E5" s="8" t="str">
        <f>[1]Barèmes!E$5</f>
        <v>10001 à 12500</v>
      </c>
      <c r="F5" s="8" t="str">
        <f>[1]Barèmes!F$5</f>
        <v>12501 à 15000</v>
      </c>
      <c r="G5" s="8" t="str">
        <f>[1]Barèmes!G$5</f>
        <v>15001 à 17500</v>
      </c>
      <c r="H5" s="8" t="str">
        <f>[1]Barèmes!H$5</f>
        <v>17501 à 20000</v>
      </c>
      <c r="I5" s="8" t="str">
        <f>[1]Barèmes!I$5</f>
        <v>20001 à 22500</v>
      </c>
      <c r="J5" s="8" t="str">
        <f>[1]Barèmes!J$5</f>
        <v>22501 à 25000</v>
      </c>
      <c r="K5" s="8" t="str">
        <f>[1]Barèmes!K$5</f>
        <v>25001 à 27500</v>
      </c>
      <c r="L5" s="8" t="str">
        <f>[1]Barèmes!L$5</f>
        <v>27501 à 30000</v>
      </c>
      <c r="M5" s="8" t="str">
        <f>[1]Barèmes!M$5</f>
        <v>30001 à 32500</v>
      </c>
      <c r="N5" s="8" t="str">
        <f>[1]Barèmes!N$5</f>
        <v>32501 à 35999</v>
      </c>
      <c r="O5" s="8" t="str">
        <f>[1]Barèmes!O$5</f>
        <v>Supérieur à 36000</v>
      </c>
      <c r="P5" s="9"/>
    </row>
    <row r="6" spans="1:16" ht="15.5" x14ac:dyDescent="0.35">
      <c r="A6" s="10" t="s">
        <v>5</v>
      </c>
      <c r="B6" s="11">
        <v>6</v>
      </c>
      <c r="C6" s="11">
        <f>SUM(([1]Barèmes!C$6*'[1]Grille participation'!$O$98)+'[1]Grille participation'!$O$99)</f>
        <v>12.1</v>
      </c>
      <c r="D6" s="11">
        <f>SUM(([1]Barèmes!D$6*'[1]Grille participation'!$O$98)+'[1]Grille participation'!$O$99)</f>
        <v>16</v>
      </c>
      <c r="E6" s="11">
        <f>SUM(([1]Barèmes!E$6*'[1]Grille participation'!$O$98)+'[1]Grille participation'!$O$99)</f>
        <v>19</v>
      </c>
      <c r="F6" s="11">
        <f>SUM(([1]Barèmes!F$6*'[1]Grille participation'!$O$98)+'[1]Grille participation'!$O$99)</f>
        <v>20.5</v>
      </c>
      <c r="G6" s="11">
        <f>SUM(([1]Barèmes!G$6*'[1]Grille participation'!$O$98)+'[1]Grille participation'!$O$99)</f>
        <v>22.299999999999997</v>
      </c>
      <c r="H6" s="11">
        <f>SUM(([1]Barèmes!H$6*'[1]Grille participation'!$O$98)+'[1]Grille participation'!$O$99)</f>
        <v>23.5</v>
      </c>
      <c r="I6" s="11">
        <f>SUM(([1]Barèmes!I$6*'[1]Grille participation'!$O$98)+'[1]Grille participation'!$O$99)</f>
        <v>24.400000000000002</v>
      </c>
      <c r="J6" s="11">
        <f>SUM(([1]Barèmes!J$6*'[1]Grille participation'!$O$98)+'[1]Grille participation'!$O$99)</f>
        <v>25.3</v>
      </c>
      <c r="K6" s="11">
        <f>SUM(([1]Barèmes!K$6*'[1]Grille participation'!$O$98)+'[1]Grille participation'!$O$99)</f>
        <v>25.9</v>
      </c>
      <c r="L6" s="11">
        <f>SUM(([1]Barèmes!L$6*'[1]Grille participation'!$O$98)+'[1]Grille participation'!$O$99)</f>
        <v>26.5</v>
      </c>
      <c r="M6" s="11">
        <f>SUM(([1]Barèmes!M$6*'[1]Grille participation'!$O$98)+'[1]Grille participation'!$O$99)</f>
        <v>26.8</v>
      </c>
      <c r="N6" s="11">
        <f>SUM(([1]Barèmes!N$6*'[1]Grille participation'!$O$98)+'[1]Grille participation'!$O$99)</f>
        <v>27.1</v>
      </c>
      <c r="O6" s="11">
        <f>SUM(([1]Barèmes!O$6*'[1]Grille participation'!$O$98)+'[1]Grille participation'!$O$99)</f>
        <v>27.4</v>
      </c>
      <c r="P6" s="12">
        <v>31</v>
      </c>
    </row>
    <row r="7" spans="1:16" ht="31" x14ac:dyDescent="0.35">
      <c r="A7" s="10" t="s">
        <v>6</v>
      </c>
      <c r="B7" s="11">
        <v>4</v>
      </c>
      <c r="C7" s="11">
        <f>SUM(([2]Barèmes!C$6*'[2]Grille Budget'!$O$98)+'[2]Grille Budget'!$O$99)</f>
        <v>8.51</v>
      </c>
      <c r="D7" s="11">
        <f>SUM(([2]Barèmes!D$6*'[2]Grille Budget'!$O$98)+'[2]Grille Budget'!$O$99)</f>
        <v>11.5</v>
      </c>
      <c r="E7" s="11">
        <f>SUM(([2]Barèmes!E$6*'[2]Grille Budget'!$O$98)+'[2]Grille Budget'!$O$99)</f>
        <v>13.799999999999999</v>
      </c>
      <c r="F7" s="11">
        <f>SUM(([2]Barèmes!F$6*'[2]Grille Budget'!$O$98)+'[2]Grille Budget'!$O$99)</f>
        <v>14.950000000000001</v>
      </c>
      <c r="G7" s="11">
        <f>SUM(([2]Barèmes!G$6*'[2]Grille Budget'!$O$98)+'[2]Grille Budget'!$O$99)</f>
        <v>16.329999999999998</v>
      </c>
      <c r="H7" s="11">
        <f>SUM(([2]Barèmes!H$6*'[2]Grille Budget'!$O$98)+'[2]Grille Budget'!$O$99)</f>
        <v>17.25</v>
      </c>
      <c r="I7" s="11">
        <f>SUM(([2]Barèmes!I$6*'[2]Grille Budget'!$O$98)+'[2]Grille Budget'!$O$99)</f>
        <v>17.940000000000001</v>
      </c>
      <c r="J7" s="11">
        <f>SUM(([2]Barèmes!J$6*'[2]Grille Budget'!$O$98)+'[2]Grille Budget'!$O$99)</f>
        <v>18.630000000000003</v>
      </c>
      <c r="K7" s="11">
        <f>SUM(([2]Barèmes!K$6*'[2]Grille Budget'!$O$98)+'[2]Grille Budget'!$O$99)</f>
        <v>19.09</v>
      </c>
      <c r="L7" s="11">
        <f>SUM(([2]Barèmes!L$6*'[2]Grille Budget'!$O$98)+'[2]Grille Budget'!$O$99)</f>
        <v>19.55</v>
      </c>
      <c r="M7" s="11">
        <f>SUM(([2]Barèmes!M$6*'[2]Grille Budget'!$O$98)+'[2]Grille Budget'!$O$99)</f>
        <v>19.78</v>
      </c>
      <c r="N7" s="11">
        <f>SUM(([2]Barèmes!N$6*'[2]Grille Budget'!$O$98)+'[2]Grille Budget'!$O$99)</f>
        <v>20.010000000000002</v>
      </c>
      <c r="O7" s="11">
        <f>SUM(([2]Barèmes!O$6*'[2]Grille Budget'!$O$98)+'[2]Grille Budget'!$O$99)</f>
        <v>20.239999999999998</v>
      </c>
      <c r="P7" s="12">
        <v>23</v>
      </c>
    </row>
  </sheetData>
  <mergeCells count="4">
    <mergeCell ref="A1:P1"/>
    <mergeCell ref="A2:P2"/>
    <mergeCell ref="A4:O4"/>
    <mergeCell ref="P4:P5"/>
  </mergeCells>
  <printOptions horizontalCentered="1"/>
  <pageMargins left="0" right="0" top="0" bottom="0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CCAS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Wojtyniak</dc:creator>
  <cp:lastModifiedBy>Sandra Wojtyniak</cp:lastModifiedBy>
  <cp:lastPrinted>2024-12-09T10:39:38Z</cp:lastPrinted>
  <dcterms:created xsi:type="dcterms:W3CDTF">2024-12-09T10:37:20Z</dcterms:created>
  <dcterms:modified xsi:type="dcterms:W3CDTF">2024-12-09T10:39:46Z</dcterms:modified>
</cp:coreProperties>
</file>