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asmeg-my.sharepoint.com/personal/kenza_bouzekraoui_asmeg_org/Documents/Bureau/2023 DECENTRALISES/SLVIE 6/2024/REPAS DE FIN D'ANNEE 2024/"/>
    </mc:Choice>
  </mc:AlternateContent>
  <xr:revisionPtr revIDLastSave="16" documentId="8_{D27CD449-2018-4677-B94C-AB3CE971403F}" xr6:coauthVersionLast="47" xr6:coauthVersionMax="47" xr10:uidLastSave="{4293CDE3-DC92-437D-A136-4B8123878253}"/>
  <bookViews>
    <workbookView xWindow="-110" yWindow="-110" windowWidth="19420" windowHeight="10420" xr2:uid="{00000000-000D-0000-FFFF-FFFF00000000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P10" i="1"/>
  <c r="O10" i="1"/>
  <c r="M10" i="1"/>
  <c r="K10" i="1"/>
  <c r="J8" i="1"/>
  <c r="I8" i="1"/>
  <c r="H8" i="1"/>
  <c r="G9" i="1"/>
  <c r="F9" i="1"/>
  <c r="E9" i="1"/>
  <c r="D10" i="1"/>
  <c r="C10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K8" i="1" l="1"/>
  <c r="M8" i="1"/>
  <c r="N8" i="1"/>
  <c r="O8" i="1"/>
  <c r="C9" i="1"/>
  <c r="J9" i="1"/>
  <c r="K9" i="1"/>
  <c r="L9" i="1"/>
  <c r="M9" i="1"/>
  <c r="N9" i="1"/>
  <c r="O9" i="1"/>
  <c r="C8" i="1"/>
  <c r="E10" i="1"/>
  <c r="H9" i="1"/>
  <c r="L8" i="1"/>
  <c r="I9" i="1"/>
  <c r="F10" i="1"/>
  <c r="G10" i="1"/>
  <c r="H10" i="1"/>
  <c r="I10" i="1"/>
  <c r="J10" i="1"/>
  <c r="L10" i="1"/>
  <c r="E8" i="1"/>
  <c r="G8" i="1"/>
  <c r="D9" i="1"/>
  <c r="P9" i="1"/>
  <c r="D8" i="1"/>
  <c r="B9" i="1"/>
  <c r="F8" i="1"/>
  <c r="B10" i="1"/>
  <c r="N10" i="1"/>
  <c r="P8" i="1"/>
</calcChain>
</file>

<file path=xl/sharedStrings.xml><?xml version="1.0" encoding="utf-8"?>
<sst xmlns="http://schemas.openxmlformats.org/spreadsheetml/2006/main" count="8" uniqueCount="8">
  <si>
    <t>Participations des OD et AD au coefficient social</t>
  </si>
  <si>
    <t>Personne extérieure</t>
  </si>
  <si>
    <t>Coefficient social</t>
  </si>
  <si>
    <t>Adultes</t>
  </si>
  <si>
    <t>Enfants de       1 à 6 ans</t>
  </si>
  <si>
    <t>Enfants de      7 à 10 ans</t>
  </si>
  <si>
    <t>Enfants de 11 ans et +</t>
  </si>
  <si>
    <t>REPAS DE FIN D'ANNEE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</si>
</sst>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1"/>
      <name val="Arial"/>
      <family val="2"/>
    </font>
    <font>
      <sz val="12"/>
      <color indexed="10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smeg-my.sharepoint.com/personal/kenza_bouzekraoui_asmeg_org/Documents/Bureau/2023%20DECENTRALISES/SLVIE%206/2024/REPAS%20DE%20FIN%20D'ANNEE%202024/FICHE%20PROJET%20VIERGE%20-%20NOEL%202024_30resto.xlsx" TargetMode="External"/><Relationship Id="rId1" Type="http://schemas.openxmlformats.org/officeDocument/2006/relationships/externalLinkPath" Target="FICHE%20PROJET%20VIERGE%20-%20NOEL%202024_30re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ille Budget"/>
      <sheetName val="Barèmes"/>
      <sheetName val="Grille participation"/>
      <sheetName val="Feuil5"/>
    </sheetNames>
    <sheetDataSet>
      <sheetData sheetId="0"/>
      <sheetData sheetId="1">
        <row r="5">
          <cell r="B5" t="str">
            <v>Inférieur à 5000</v>
          </cell>
          <cell r="C5" t="str">
            <v>5001 à 7500</v>
          </cell>
          <cell r="D5" t="str">
            <v>7501 à 10000</v>
          </cell>
          <cell r="E5" t="str">
            <v>10001 à 12500</v>
          </cell>
          <cell r="F5" t="str">
            <v>12501 à 15000</v>
          </cell>
          <cell r="G5" t="str">
            <v>15001 à 17500</v>
          </cell>
          <cell r="H5" t="str">
            <v>17501 à 20000</v>
          </cell>
          <cell r="I5" t="str">
            <v>20001 à 22500</v>
          </cell>
          <cell r="J5" t="str">
            <v>22501 à 25000</v>
          </cell>
          <cell r="K5" t="str">
            <v>25001 à 27500</v>
          </cell>
          <cell r="L5" t="str">
            <v>27501 à 30000</v>
          </cell>
          <cell r="M5" t="str">
            <v>30001 à 32500</v>
          </cell>
          <cell r="N5" t="str">
            <v>32501 à 35999</v>
          </cell>
          <cell r="O5" t="str">
            <v>Supérieur à 36000</v>
          </cell>
        </row>
      </sheetData>
      <sheetData sheetId="2">
        <row r="98">
          <cell r="O98">
            <v>12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1"/>
  <sheetViews>
    <sheetView tabSelected="1" workbookViewId="0">
      <selection activeCell="Q7" sqref="Q7"/>
    </sheetView>
  </sheetViews>
  <sheetFormatPr baseColWidth="10" defaultColWidth="8.7265625" defaultRowHeight="14.5" x14ac:dyDescent="0.35"/>
  <cols>
    <col min="1" max="1" width="10.90625" customWidth="1"/>
    <col min="2" max="2" width="10.26953125" customWidth="1"/>
  </cols>
  <sheetData>
    <row r="2" spans="1:16" ht="21" x14ac:dyDescent="0.5">
      <c r="A2" s="19" t="s">
        <v>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4" spans="1:16" ht="15" thickBot="1" x14ac:dyDescent="0.4"/>
    <row r="5" spans="1:16" ht="20.5" thickTop="1" x14ac:dyDescent="0.35">
      <c r="A5" s="14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17" t="s">
        <v>1</v>
      </c>
    </row>
    <row r="6" spans="1:16" ht="42" x14ac:dyDescent="0.35">
      <c r="A6" s="1" t="s">
        <v>2</v>
      </c>
      <c r="B6" s="2" t="str">
        <f>[1]Barèmes!B$5</f>
        <v>Inférieur à 5000</v>
      </c>
      <c r="C6" s="2" t="str">
        <f>[1]Barèmes!C$5</f>
        <v>5001 à 7500</v>
      </c>
      <c r="D6" s="2" t="str">
        <f>[1]Barèmes!D$5</f>
        <v>7501 à 10000</v>
      </c>
      <c r="E6" s="2" t="str">
        <f>[1]Barèmes!E$5</f>
        <v>10001 à 12500</v>
      </c>
      <c r="F6" s="2" t="str">
        <f>[1]Barèmes!F$5</f>
        <v>12501 à 15000</v>
      </c>
      <c r="G6" s="2" t="str">
        <f>[1]Barèmes!G$5</f>
        <v>15001 à 17500</v>
      </c>
      <c r="H6" s="2" t="str">
        <f>[1]Barèmes!H$5</f>
        <v>17501 à 20000</v>
      </c>
      <c r="I6" s="2" t="str">
        <f>[1]Barèmes!I$5</f>
        <v>20001 à 22500</v>
      </c>
      <c r="J6" s="2" t="str">
        <f>[1]Barèmes!J$5</f>
        <v>22501 à 25000</v>
      </c>
      <c r="K6" s="2" t="str">
        <f>[1]Barèmes!K$5</f>
        <v>25001 à 27500</v>
      </c>
      <c r="L6" s="2" t="str">
        <f>[1]Barèmes!L$5</f>
        <v>27501 à 30000</v>
      </c>
      <c r="M6" s="2" t="str">
        <f>[1]Barèmes!M$5</f>
        <v>30001 à 32500</v>
      </c>
      <c r="N6" s="2" t="str">
        <f>[1]Barèmes!N$5</f>
        <v>32501 à 35999</v>
      </c>
      <c r="O6" s="2" t="str">
        <f>[1]Barèmes!O$5</f>
        <v>Supérieur à 36000</v>
      </c>
      <c r="P6" s="18"/>
    </row>
    <row r="7" spans="1:16" ht="29.5" customHeight="1" x14ac:dyDescent="0.35">
      <c r="A7" s="4" t="s">
        <v>3</v>
      </c>
      <c r="B7" s="5">
        <v>10</v>
      </c>
      <c r="C7" s="5">
        <v>16</v>
      </c>
      <c r="D7" s="5">
        <v>20</v>
      </c>
      <c r="E7" s="5">
        <v>23</v>
      </c>
      <c r="F7" s="5">
        <v>25</v>
      </c>
      <c r="G7" s="5">
        <v>26</v>
      </c>
      <c r="H7" s="5">
        <v>28</v>
      </c>
      <c r="I7" s="5">
        <v>28</v>
      </c>
      <c r="J7" s="5">
        <v>29</v>
      </c>
      <c r="K7" s="5">
        <v>30</v>
      </c>
      <c r="L7" s="5">
        <v>31</v>
      </c>
      <c r="M7" s="5">
        <v>31</v>
      </c>
      <c r="N7" s="5">
        <v>31</v>
      </c>
      <c r="O7" s="5">
        <v>31</v>
      </c>
      <c r="P7" s="6">
        <v>40</v>
      </c>
    </row>
    <row r="8" spans="1:16" ht="28" x14ac:dyDescent="0.35">
      <c r="A8" s="7" t="s">
        <v>4</v>
      </c>
      <c r="B8" s="8">
        <f>B7*20%</f>
        <v>2</v>
      </c>
      <c r="C8" s="8">
        <f t="shared" ref="C8:N8" si="0">C7*20%</f>
        <v>3.2</v>
      </c>
      <c r="D8" s="8">
        <f t="shared" si="0"/>
        <v>4</v>
      </c>
      <c r="E8" s="8">
        <f t="shared" si="0"/>
        <v>4.6000000000000005</v>
      </c>
      <c r="F8" s="8">
        <f t="shared" si="0"/>
        <v>5</v>
      </c>
      <c r="G8" s="8">
        <f t="shared" si="0"/>
        <v>5.2</v>
      </c>
      <c r="H8" s="8">
        <f t="shared" si="0"/>
        <v>5.6000000000000005</v>
      </c>
      <c r="I8" s="8">
        <f t="shared" si="0"/>
        <v>5.6000000000000005</v>
      </c>
      <c r="J8" s="8">
        <f t="shared" si="0"/>
        <v>5.8000000000000007</v>
      </c>
      <c r="K8" s="8">
        <f t="shared" si="0"/>
        <v>6</v>
      </c>
      <c r="L8" s="8">
        <f t="shared" si="0"/>
        <v>6.2</v>
      </c>
      <c r="M8" s="8">
        <f t="shared" si="0"/>
        <v>6.2</v>
      </c>
      <c r="N8" s="8">
        <f t="shared" si="0"/>
        <v>6.2</v>
      </c>
      <c r="O8" s="8">
        <f>O7*20%</f>
        <v>6.2</v>
      </c>
      <c r="P8" s="3">
        <f>P7*20%</f>
        <v>8</v>
      </c>
    </row>
    <row r="9" spans="1:16" ht="28" x14ac:dyDescent="0.35">
      <c r="A9" s="1" t="s">
        <v>5</v>
      </c>
      <c r="B9" s="9">
        <f>B7*40%</f>
        <v>4</v>
      </c>
      <c r="C9" s="9">
        <f t="shared" ref="C9:P9" si="1">C7*40%</f>
        <v>6.4</v>
      </c>
      <c r="D9" s="9">
        <f t="shared" si="1"/>
        <v>8</v>
      </c>
      <c r="E9" s="9">
        <f t="shared" si="1"/>
        <v>9.2000000000000011</v>
      </c>
      <c r="F9" s="9">
        <f t="shared" si="1"/>
        <v>10</v>
      </c>
      <c r="G9" s="9">
        <f t="shared" si="1"/>
        <v>10.4</v>
      </c>
      <c r="H9" s="9">
        <f t="shared" si="1"/>
        <v>11.200000000000001</v>
      </c>
      <c r="I9" s="9">
        <f t="shared" si="1"/>
        <v>11.200000000000001</v>
      </c>
      <c r="J9" s="9">
        <f t="shared" si="1"/>
        <v>11.600000000000001</v>
      </c>
      <c r="K9" s="9">
        <f t="shared" si="1"/>
        <v>12</v>
      </c>
      <c r="L9" s="9">
        <f t="shared" si="1"/>
        <v>12.4</v>
      </c>
      <c r="M9" s="9">
        <f t="shared" si="1"/>
        <v>12.4</v>
      </c>
      <c r="N9" s="9">
        <f t="shared" si="1"/>
        <v>12.4</v>
      </c>
      <c r="O9" s="9">
        <f t="shared" si="1"/>
        <v>12.4</v>
      </c>
      <c r="P9" s="10">
        <f t="shared" si="1"/>
        <v>16</v>
      </c>
    </row>
    <row r="10" spans="1:16" ht="42.5" thickBot="1" x14ac:dyDescent="0.4">
      <c r="A10" s="11" t="s">
        <v>6</v>
      </c>
      <c r="B10" s="12">
        <f t="shared" ref="B10:P10" si="2">B7*50%</f>
        <v>5</v>
      </c>
      <c r="C10" s="12">
        <f t="shared" si="2"/>
        <v>8</v>
      </c>
      <c r="D10" s="12">
        <f t="shared" si="2"/>
        <v>10</v>
      </c>
      <c r="E10" s="12">
        <f t="shared" si="2"/>
        <v>11.5</v>
      </c>
      <c r="F10" s="12">
        <f t="shared" si="2"/>
        <v>12.5</v>
      </c>
      <c r="G10" s="12">
        <f t="shared" si="2"/>
        <v>13</v>
      </c>
      <c r="H10" s="12">
        <f t="shared" si="2"/>
        <v>14</v>
      </c>
      <c r="I10" s="12">
        <f t="shared" si="2"/>
        <v>14</v>
      </c>
      <c r="J10" s="12">
        <f t="shared" si="2"/>
        <v>14.5</v>
      </c>
      <c r="K10" s="12">
        <f t="shared" si="2"/>
        <v>15</v>
      </c>
      <c r="L10" s="12">
        <f t="shared" si="2"/>
        <v>15.5</v>
      </c>
      <c r="M10" s="12">
        <f t="shared" si="2"/>
        <v>15.5</v>
      </c>
      <c r="N10" s="12">
        <f t="shared" si="2"/>
        <v>15.5</v>
      </c>
      <c r="O10" s="12">
        <f t="shared" si="2"/>
        <v>15.5</v>
      </c>
      <c r="P10" s="13">
        <f t="shared" si="2"/>
        <v>20</v>
      </c>
    </row>
    <row r="11" spans="1:16" ht="15" thickTop="1" x14ac:dyDescent="0.35"/>
  </sheetData>
  <mergeCells count="3">
    <mergeCell ref="A5:O5"/>
    <mergeCell ref="P5:P6"/>
    <mergeCell ref="A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Kenza Bouzekraoui</dc:creator>
  <cp:lastModifiedBy>Kenza Bouzekraoui</cp:lastModifiedBy>
  <dcterms:created xsi:type="dcterms:W3CDTF">2015-06-05T18:19:34Z</dcterms:created>
  <dcterms:modified xsi:type="dcterms:W3CDTF">2024-10-04T18:11:28Z</dcterms:modified>
</cp:coreProperties>
</file>