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Feuil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6" i="1" l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<sst xmlns="http://schemas.openxmlformats.org/spreadsheetml/2006/main" count="8" uniqueCount="8">
  <si>
    <t>Participations des OD et AD au coefficient social</t>
  </si>
  <si>
    <t>Personne extérieure</t>
  </si>
  <si>
    <t>Coefficient social</t>
  </si>
  <si>
    <t>Adultes</t>
  </si>
  <si>
    <t>Enfants de       1 à 6 ans</t>
  </si>
  <si>
    <t>Enfants de      7 à 10 ans</t>
  </si>
  <si>
    <t>Enfants de 11 ans et +</t>
  </si>
  <si>
    <t>LE MOULIN DE POYALLER LE SAMEDI 15 JUIN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</si>
</sst>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1"/>
      <name val="Arial"/>
      <family val="2"/>
    </font>
    <font>
      <sz val="12"/>
      <color indexed="10"/>
      <name val="Arial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uzekraouik\OneDrive%20-%20Activit&#233;s%20sociales%20de%20l'&#233;nergie\Bureau\2023%20DECENTRALISES\SLV2\2024\LE%20MOULIN%20POYALLERE%20A%20MUGRON%20EN%20JUIN\FICHE%20PROJET%20BUDGE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e Budget"/>
      <sheetName val="Barèmes"/>
      <sheetName val="Grille participation"/>
      <sheetName val="Feuil5"/>
    </sheetNames>
    <sheetDataSet>
      <sheetData sheetId="0"/>
      <sheetData sheetId="1">
        <row r="5">
          <cell r="B5" t="str">
            <v>Inférieur à 5000</v>
          </cell>
          <cell r="C5" t="str">
            <v>5001 à 7500</v>
          </cell>
          <cell r="D5" t="str">
            <v>7501 à 10000</v>
          </cell>
          <cell r="E5" t="str">
            <v>10001 à 12500</v>
          </cell>
          <cell r="F5" t="str">
            <v>12501 à 15000</v>
          </cell>
          <cell r="G5" t="str">
            <v>15001 à 17500</v>
          </cell>
          <cell r="H5" t="str">
            <v>17501 à 20000</v>
          </cell>
          <cell r="I5" t="str">
            <v>20001 à 22500</v>
          </cell>
          <cell r="J5" t="str">
            <v>22501 à 25000</v>
          </cell>
          <cell r="K5" t="str">
            <v>25001 à 27500</v>
          </cell>
          <cell r="L5" t="str">
            <v>27501 à 30000</v>
          </cell>
          <cell r="M5" t="str">
            <v>30001 à 32500</v>
          </cell>
          <cell r="N5" t="str">
            <v>32501 à 35999</v>
          </cell>
          <cell r="O5" t="str">
            <v>Supérieur à 36000</v>
          </cell>
        </row>
        <row r="6">
          <cell r="C6">
            <v>0.37</v>
          </cell>
          <cell r="D6">
            <v>0.5</v>
          </cell>
          <cell r="E6">
            <v>0.6</v>
          </cell>
          <cell r="F6">
            <v>0.65</v>
          </cell>
          <cell r="G6">
            <v>0.71</v>
          </cell>
          <cell r="H6">
            <v>0.75</v>
          </cell>
          <cell r="I6">
            <v>0.78</v>
          </cell>
          <cell r="J6">
            <v>0.81</v>
          </cell>
          <cell r="K6">
            <v>0.83</v>
          </cell>
          <cell r="L6">
            <v>0.85</v>
          </cell>
          <cell r="M6">
            <v>0.86</v>
          </cell>
          <cell r="N6">
            <v>0.87</v>
          </cell>
          <cell r="O6">
            <v>0.88</v>
          </cell>
        </row>
      </sheetData>
      <sheetData sheetId="2">
        <row r="98">
          <cell r="O98">
            <v>18.399999999999999</v>
          </cell>
        </row>
        <row r="99">
          <cell r="O99">
            <v>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tabSelected="1" workbookViewId="0">
      <selection activeCell="G15" sqref="G15"/>
    </sheetView>
  </sheetViews>
  <sheetFormatPr baseColWidth="10" defaultColWidth="8.7265625" defaultRowHeight="14.5" x14ac:dyDescent="0.35"/>
  <cols>
    <col min="1" max="1" width="11.08984375" customWidth="1"/>
    <col min="15" max="16" width="10.1796875" customWidth="1"/>
  </cols>
  <sheetData>
    <row r="2" spans="1:16" ht="23.5" x14ac:dyDescent="0.55000000000000004">
      <c r="A2" s="19" t="s">
        <v>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4" spans="1:16" ht="15" thickBot="1" x14ac:dyDescent="0.4"/>
    <row r="5" spans="1:16" ht="20.5" thickTop="1" x14ac:dyDescent="0.35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4" t="s">
        <v>1</v>
      </c>
    </row>
    <row r="6" spans="1:16" ht="28" x14ac:dyDescent="0.35">
      <c r="A6" s="5" t="s">
        <v>2</v>
      </c>
      <c r="B6" s="6" t="str">
        <f>[1]Barèmes!B$5</f>
        <v>Inférieur à 5000</v>
      </c>
      <c r="C6" s="6" t="str">
        <f>[1]Barèmes!C$5</f>
        <v>5001 à 7500</v>
      </c>
      <c r="D6" s="6" t="str">
        <f>[1]Barèmes!D$5</f>
        <v>7501 à 10000</v>
      </c>
      <c r="E6" s="6" t="str">
        <f>[1]Barèmes!E$5</f>
        <v>10001 à 12500</v>
      </c>
      <c r="F6" s="6" t="str">
        <f>[1]Barèmes!F$5</f>
        <v>12501 à 15000</v>
      </c>
      <c r="G6" s="6" t="str">
        <f>[1]Barèmes!G$5</f>
        <v>15001 à 17500</v>
      </c>
      <c r="H6" s="6" t="str">
        <f>[1]Barèmes!H$5</f>
        <v>17501 à 20000</v>
      </c>
      <c r="I6" s="6" t="str">
        <f>[1]Barèmes!I$5</f>
        <v>20001 à 22500</v>
      </c>
      <c r="J6" s="6" t="str">
        <f>[1]Barèmes!J$5</f>
        <v>22501 à 25000</v>
      </c>
      <c r="K6" s="6" t="str">
        <f>[1]Barèmes!K$5</f>
        <v>25001 à 27500</v>
      </c>
      <c r="L6" s="6" t="str">
        <f>[1]Barèmes!L$5</f>
        <v>27501 à 30000</v>
      </c>
      <c r="M6" s="6" t="str">
        <f>[1]Barèmes!M$5</f>
        <v>30001 à 32500</v>
      </c>
      <c r="N6" s="6" t="str">
        <f>[1]Barèmes!N$5</f>
        <v>32501 à 35999</v>
      </c>
      <c r="O6" s="6" t="str">
        <f>[1]Barèmes!O$5</f>
        <v>Supérieur à 36000</v>
      </c>
      <c r="P6" s="7"/>
    </row>
    <row r="7" spans="1:16" ht="15.5" x14ac:dyDescent="0.35">
      <c r="A7" s="9" t="s">
        <v>3</v>
      </c>
      <c r="B7" s="10">
        <v>11</v>
      </c>
      <c r="C7" s="10">
        <f>SUM(([1]Barèmes!C$6*'[1]Grille participation'!$O$98)+'[1]Grille participation'!$O$99)</f>
        <v>14.808</v>
      </c>
      <c r="D7" s="10">
        <f>SUM(([1]Barèmes!D$6*'[1]Grille participation'!$O$98)+'[1]Grille participation'!$O$99)</f>
        <v>17.2</v>
      </c>
      <c r="E7" s="10">
        <f>SUM(([1]Barèmes!E$6*'[1]Grille participation'!$O$98)+'[1]Grille participation'!$O$99)</f>
        <v>19.04</v>
      </c>
      <c r="F7" s="10">
        <f>SUM(([1]Barèmes!F$6*'[1]Grille participation'!$O$98)+'[1]Grille participation'!$O$99)</f>
        <v>19.96</v>
      </c>
      <c r="G7" s="10">
        <f>SUM(([1]Barèmes!G$6*'[1]Grille participation'!$O$98)+'[1]Grille participation'!$O$99)</f>
        <v>21.064</v>
      </c>
      <c r="H7" s="10">
        <f>SUM(([1]Barèmes!H$6*'[1]Grille participation'!$O$98)+'[1]Grille participation'!$O$99)</f>
        <v>21.799999999999997</v>
      </c>
      <c r="I7" s="10">
        <f>SUM(([1]Barèmes!I$6*'[1]Grille participation'!$O$98)+'[1]Grille participation'!$O$99)</f>
        <v>22.351999999999997</v>
      </c>
      <c r="J7" s="10">
        <f>SUM(([1]Barèmes!J$6*'[1]Grille participation'!$O$98)+'[1]Grille participation'!$O$99)</f>
        <v>22.904</v>
      </c>
      <c r="K7" s="10">
        <f>SUM(([1]Barèmes!K$6*'[1]Grille participation'!$O$98)+'[1]Grille participation'!$O$99)</f>
        <v>23.271999999999998</v>
      </c>
      <c r="L7" s="10">
        <f>SUM(([1]Barèmes!L$6*'[1]Grille participation'!$O$98)+'[1]Grille participation'!$O$99)</f>
        <v>23.64</v>
      </c>
      <c r="M7" s="10">
        <f>SUM(([1]Barèmes!M$6*'[1]Grille participation'!$O$98)+'[1]Grille participation'!$O$99)</f>
        <v>23.823999999999998</v>
      </c>
      <c r="N7" s="10">
        <f>SUM(([1]Barèmes!N$6*'[1]Grille participation'!$O$98)+'[1]Grille participation'!$O$99)</f>
        <v>24.007999999999999</v>
      </c>
      <c r="O7" s="10">
        <f>SUM(([1]Barèmes!O$6*'[1]Grille participation'!$O$98)+'[1]Grille participation'!$O$99)</f>
        <v>24.192</v>
      </c>
      <c r="P7" s="11">
        <v>27</v>
      </c>
    </row>
    <row r="8" spans="1:16" ht="34" customHeight="1" x14ac:dyDescent="0.35">
      <c r="A8" s="12" t="s">
        <v>4</v>
      </c>
      <c r="B8" s="13">
        <v>2</v>
      </c>
      <c r="C8" s="13">
        <v>3</v>
      </c>
      <c r="D8" s="13">
        <v>3</v>
      </c>
      <c r="E8" s="13">
        <v>4</v>
      </c>
      <c r="F8" s="13">
        <v>4</v>
      </c>
      <c r="G8" s="13">
        <v>4</v>
      </c>
      <c r="H8" s="13">
        <v>4</v>
      </c>
      <c r="I8" s="13">
        <v>4</v>
      </c>
      <c r="J8" s="13">
        <v>4</v>
      </c>
      <c r="K8" s="13">
        <v>5</v>
      </c>
      <c r="L8" s="13">
        <v>5</v>
      </c>
      <c r="M8" s="13">
        <v>5</v>
      </c>
      <c r="N8" s="13">
        <v>5</v>
      </c>
      <c r="O8" s="13">
        <v>5</v>
      </c>
      <c r="P8" s="8">
        <v>6</v>
      </c>
    </row>
    <row r="9" spans="1:16" ht="34" customHeight="1" x14ac:dyDescent="0.35">
      <c r="A9" s="5" t="s">
        <v>5</v>
      </c>
      <c r="B9" s="14">
        <v>4</v>
      </c>
      <c r="C9" s="14">
        <v>6</v>
      </c>
      <c r="D9" s="14">
        <v>7</v>
      </c>
      <c r="E9" s="14">
        <v>7</v>
      </c>
      <c r="F9" s="14">
        <v>8</v>
      </c>
      <c r="G9" s="14">
        <v>8</v>
      </c>
      <c r="H9" s="14">
        <v>9</v>
      </c>
      <c r="I9" s="14">
        <v>9</v>
      </c>
      <c r="J9" s="14">
        <v>9</v>
      </c>
      <c r="K9" s="14">
        <v>9</v>
      </c>
      <c r="L9" s="14">
        <v>9</v>
      </c>
      <c r="M9" s="14">
        <v>9</v>
      </c>
      <c r="N9" s="14">
        <v>10</v>
      </c>
      <c r="O9" s="14">
        <v>10</v>
      </c>
      <c r="P9" s="15">
        <v>11</v>
      </c>
    </row>
    <row r="10" spans="1:16" ht="34" customHeight="1" thickBot="1" x14ac:dyDescent="0.4">
      <c r="A10" s="16" t="s">
        <v>6</v>
      </c>
      <c r="B10" s="17">
        <v>6</v>
      </c>
      <c r="C10" s="17">
        <v>7</v>
      </c>
      <c r="D10" s="17">
        <v>9</v>
      </c>
      <c r="E10" s="17">
        <v>10</v>
      </c>
      <c r="F10" s="17">
        <v>10</v>
      </c>
      <c r="G10" s="17">
        <v>11</v>
      </c>
      <c r="H10" s="17">
        <v>11</v>
      </c>
      <c r="I10" s="17">
        <v>11</v>
      </c>
      <c r="J10" s="17">
        <v>11</v>
      </c>
      <c r="K10" s="17">
        <v>12</v>
      </c>
      <c r="L10" s="17">
        <v>12</v>
      </c>
      <c r="M10" s="17">
        <v>12</v>
      </c>
      <c r="N10" s="17">
        <v>12</v>
      </c>
      <c r="O10" s="17">
        <v>12</v>
      </c>
      <c r="P10" s="18">
        <v>14</v>
      </c>
    </row>
    <row r="11" spans="1:16" ht="15" thickTop="1" x14ac:dyDescent="0.35"/>
  </sheetData>
  <mergeCells count="3">
    <mergeCell ref="A5:O5"/>
    <mergeCell ref="P5:P6"/>
    <mergeCell ref="A2:P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2024-04-04T03:24:06Z</dcterms:modified>
</cp:coreProperties>
</file>